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3\231211\"/>
    </mc:Choice>
  </mc:AlternateContent>
  <xr:revisionPtr revIDLastSave="0" documentId="8_{42F6D653-B2D3-4A6C-B85F-89B6A6EE0A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ozpočet 2024" sheetId="1" r:id="rId1"/>
    <sheet name="Tabulkový rozpis rozpočtu 2024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2" i="1"/>
  <c r="B103" i="3"/>
  <c r="B35" i="3" l="1"/>
  <c r="B15" i="3"/>
  <c r="B4" i="3"/>
  <c r="H89" i="3"/>
  <c r="B42" i="3"/>
  <c r="B76" i="3"/>
  <c r="J89" i="3"/>
  <c r="G89" i="3"/>
  <c r="F89" i="3"/>
  <c r="B3" i="3" l="1"/>
  <c r="B41" i="3"/>
  <c r="B26" i="1"/>
  <c r="B95" i="3" l="1"/>
  <c r="B9" i="1"/>
</calcChain>
</file>

<file path=xl/sharedStrings.xml><?xml version="1.0" encoding="utf-8"?>
<sst xmlns="http://schemas.openxmlformats.org/spreadsheetml/2006/main" count="271" uniqueCount="179">
  <si>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</si>
  <si>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</si>
  <si>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</si>
  <si>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</si>
  <si>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</si>
  <si>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</si>
  <si>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</si>
  <si>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</si>
  <si>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</si>
  <si>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</si>
  <si>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</si>
  <si>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</si>
  <si>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</si>
  <si>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</si>
  <si>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</si>
  <si>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</si>
  <si>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</si>
  <si>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</si>
  <si>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</si>
  <si>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</si>
  <si>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</si>
  <si>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</si>
  <si>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</si>
  <si>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</si>
  <si>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</si>
  <si>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</si>
  <si>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</si>
  <si>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</si>
  <si>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</si>
  <si>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</si>
  <si>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</si>
  <si>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</si>
  <si>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</si>
  <si>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</si>
  <si>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</si>
  <si>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</si>
  <si>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</si>
  <si>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</si>
  <si>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</si>
  <si>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</si>
  <si>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</si>
  <si>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</si>
  <si>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</si>
  <si>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</si>
  <si>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</si>
  <si>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</si>
  <si>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</si>
  <si>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</si>
  <si>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</si>
  <si>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</si>
  <si>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</si>
  <si>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</si>
  <si>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</si>
  <si>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</si>
  <si>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</si>
  <si>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</si>
  <si>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</si>
  <si>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</si>
  <si>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</si>
  <si>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</si>
  <si>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</si>
  <si>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</si>
  <si>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</si>
  <si>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</si>
  <si>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</si>
  <si>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</si>
  <si>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</si>
  <si>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</si>
  <si>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</si>
  <si>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</si>
  <si>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</si>
  <si>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</si>
  <si>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</si>
  <si>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</si>
  <si>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</si>
  <si>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</si>
  <si>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</si>
  <si>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</si>
  <si>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</si>
  <si>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</si>
  <si>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</si>
  <si>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</si>
  <si>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</si>
  <si>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</si>
  <si>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</si>
  <si>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</si>
  <si>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</si>
  <si>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</si>
  <si>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</si>
  <si>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</si>
  <si>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</si>
  <si>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</si>
  <si>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</si>
  <si>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>Základní škola - příspěvek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</si>
  <si>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</si>
  <si>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</si>
  <si>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</si>
  <si>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</si>
  <si>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</si>
  <si>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</si>
  <si>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</si>
  <si>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</si>
  <si>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</si>
  <si>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</si>
  <si>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</si>
  <si>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</si>
  <si>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</si>
  <si>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</si>
  <si>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</si>
  <si>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</si>
  <si>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</si>
  <si>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</si>
  <si>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</si>
  <si>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</si>
  <si>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</si>
  <si>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</si>
  <si>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</si>
  <si>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</si>
  <si>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</si>
  <si>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</si>
  <si>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</si>
  <si>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</si>
  <si>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</si>
  <si>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</si>
  <si>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</si>
  <si>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</si>
  <si>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</si>
  <si>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</si>
  <si>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</si>
  <si>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</si>
  <si>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</si>
  <si>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</si>
  <si>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</si>
  <si>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</si>
  <si>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</si>
  <si>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</si>
  <si>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</si>
  <si>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</si>
  <si>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Bú,pokladna, soc.fond, fond kanalizace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</si>
  <si>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</si>
  <si>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</si>
  <si>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</si>
  <si>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</si>
  <si>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</si>
  <si>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</si>
  <si>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</si>
  <si>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</si>
  <si>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</si>
  <si>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kontejner</t>
  </si>
  <si>
    <t>výpočetní technika, technické úpravy v budově MÚ</t>
  </si>
  <si>
    <t>tvorba-převody mezi</t>
  </si>
  <si>
    <t xml:space="preserve">účty </t>
  </si>
  <si>
    <t>Ubytování a stravování</t>
  </si>
  <si>
    <t>chatky</t>
  </si>
  <si>
    <t>kavárna</t>
  </si>
  <si>
    <t>§ 6221</t>
  </si>
  <si>
    <t>Humanitární zahraníční pomoc přímá</t>
  </si>
  <si>
    <t>Dotace investiční</t>
  </si>
  <si>
    <t>Mgr. Josef Málek, starosta</t>
  </si>
  <si>
    <t>ROZPOČET NA ROK 2024</t>
  </si>
  <si>
    <t xml:space="preserve">předpokládaný počáteční stav finančních prostředků k 1. 1. 2024   </t>
  </si>
  <si>
    <t>předpokládaný konečný stav finančních prostředků k 31. 12. 2024</t>
  </si>
  <si>
    <t>zateplení 115 - 2750tis.</t>
  </si>
  <si>
    <t>kamerový systém 1.mil</t>
  </si>
  <si>
    <t>nové body VO</t>
  </si>
  <si>
    <t>sběrný dvůr, kontejner</t>
  </si>
  <si>
    <t xml:space="preserve">projekt hřiště, budova Česká Beseda </t>
  </si>
  <si>
    <t xml:space="preserve">komunikace u býv. BWS, semafory, monitorování hl. komunikce </t>
  </si>
  <si>
    <t>Volby do EP</t>
  </si>
  <si>
    <t>příjmy   528 000</t>
  </si>
  <si>
    <t>výdaje   467000</t>
  </si>
  <si>
    <t>rozdíl       61 000</t>
  </si>
  <si>
    <t>§ 6115</t>
  </si>
  <si>
    <t>§ 6117</t>
  </si>
  <si>
    <t>Volby do zastupitelstev územních samosprávných celků</t>
  </si>
  <si>
    <t>Rozpočet na rok 2024</t>
  </si>
  <si>
    <t>V Raspenavě dne: 27.11.2023</t>
  </si>
  <si>
    <t>Vyvěšeno: 11.12.2023</t>
  </si>
  <si>
    <t>schválený usnesením č. 15/04/2023 a 16/04/2023 na jednání ZM dne 27.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</si>
</sst>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'Rozpočet 2024'!$B$4:$B$8</c:f>
              <c:numCache>
                <c:formatCode>#,##0.00</c:formatCode>
                <c:ptCount val="5"/>
                <c:pt idx="0">
                  <c:v>69466000</c:v>
                </c:pt>
                <c:pt idx="1">
                  <c:v>14957000</c:v>
                </c:pt>
                <c:pt idx="2">
                  <c:v>300000</c:v>
                </c:pt>
                <c:pt idx="3">
                  <c:v>0</c:v>
                </c:pt>
                <c:pt idx="4">
                  <c:v>1566900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opLeftCell="A34" workbookViewId="0">
      <selection activeCell="I16" sqref="I16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57" t="s">
        <v>175</v>
      </c>
      <c r="B1" s="57"/>
    </row>
    <row r="2" spans="1:5" ht="15.75" thickBot="1" x14ac:dyDescent="0.3">
      <c r="A2" s="58" t="s">
        <v>178</v>
      </c>
      <c r="B2" s="58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69466000</v>
      </c>
      <c r="D4" t="s">
        <v>20</v>
      </c>
    </row>
    <row r="5" spans="1:5" x14ac:dyDescent="0.25">
      <c r="A5" s="4" t="s">
        <v>3</v>
      </c>
      <c r="B5" s="5">
        <v>14957000</v>
      </c>
      <c r="D5" t="s">
        <v>4</v>
      </c>
    </row>
    <row r="6" spans="1:5" x14ac:dyDescent="0.25">
      <c r="A6" s="4" t="s">
        <v>5</v>
      </c>
      <c r="B6" s="5">
        <v>300000</v>
      </c>
      <c r="D6" t="s">
        <v>4</v>
      </c>
    </row>
    <row r="7" spans="1:5" x14ac:dyDescent="0.25">
      <c r="A7" s="4" t="s">
        <v>157</v>
      </c>
      <c r="B7" s="5">
        <v>0</v>
      </c>
    </row>
    <row r="8" spans="1:5" x14ac:dyDescent="0.25">
      <c r="A8" s="4" t="s">
        <v>6</v>
      </c>
      <c r="B8" s="5">
        <v>1566900</v>
      </c>
      <c r="D8" t="s">
        <v>4</v>
      </c>
    </row>
    <row r="9" spans="1:5" ht="15.75" thickBot="1" x14ac:dyDescent="0.3">
      <c r="A9" s="6" t="s">
        <v>7</v>
      </c>
      <c r="B9" s="7">
        <f>SUM(B4:B8)</f>
        <v>86289900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72707500</v>
      </c>
    </row>
    <row r="24" spans="1:8" x14ac:dyDescent="0.25">
      <c r="A24" s="4" t="s">
        <v>10</v>
      </c>
      <c r="B24" s="5">
        <v>5692000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18390000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91097500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4807600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4807600</v>
      </c>
    </row>
    <row r="35" spans="1:2" x14ac:dyDescent="0.25">
      <c r="B35" s="1"/>
    </row>
    <row r="36" spans="1:2" x14ac:dyDescent="0.25">
      <c r="A36" t="s">
        <v>142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158</v>
      </c>
    </row>
    <row r="44" spans="1:2" x14ac:dyDescent="0.25">
      <c r="A44" t="s">
        <v>176</v>
      </c>
    </row>
    <row r="45" spans="1:2" x14ac:dyDescent="0.25">
      <c r="A45" t="s">
        <v>177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4"/>
  <sheetViews>
    <sheetView tabSelected="1" topLeftCell="A22" zoomScaleNormal="100" workbookViewId="0">
      <selection activeCell="M111" sqref="M111"/>
    </sheetView>
  </sheetViews>
  <sheetFormatPr defaultRowHeight="15" x14ac:dyDescent="0.25"/>
  <cols>
    <col min="1" max="1" width="20.85546875" customWidth="1"/>
    <col min="2" max="2" width="18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0.28515625" customWidth="1"/>
  </cols>
  <sheetData>
    <row r="1" spans="1:10" ht="24" thickBot="1" x14ac:dyDescent="0.4">
      <c r="A1" s="62" t="s">
        <v>76</v>
      </c>
      <c r="B1" s="62"/>
      <c r="C1" s="62" t="s">
        <v>159</v>
      </c>
      <c r="D1" s="62"/>
      <c r="E1" s="62"/>
      <c r="F1" s="62"/>
      <c r="G1" s="62"/>
      <c r="H1" s="62"/>
      <c r="I1" s="62"/>
      <c r="J1" s="62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SUM(B4:B37)</f>
        <v>86289900</v>
      </c>
      <c r="E3" s="15"/>
      <c r="J3" s="13"/>
    </row>
    <row r="4" spans="1:10" x14ac:dyDescent="0.25">
      <c r="A4" s="49" t="s">
        <v>21</v>
      </c>
      <c r="B4" s="17">
        <f>SUM(E4:E11)</f>
        <v>69466000</v>
      </c>
      <c r="C4" s="50" t="s">
        <v>23</v>
      </c>
      <c r="D4" s="50" t="s">
        <v>24</v>
      </c>
      <c r="E4" s="43">
        <v>13368000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17546000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30881000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30</v>
      </c>
      <c r="D7" s="50" t="s">
        <v>31</v>
      </c>
      <c r="E7" s="43">
        <v>1714000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32</v>
      </c>
      <c r="D8" s="50" t="s">
        <v>33</v>
      </c>
      <c r="E8" s="43">
        <v>60000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34</v>
      </c>
      <c r="D9" s="50" t="s">
        <v>35</v>
      </c>
      <c r="E9" s="43">
        <v>121000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143</v>
      </c>
      <c r="D10" s="50" t="s">
        <v>144</v>
      </c>
      <c r="E10" s="43">
        <v>3976000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36</v>
      </c>
      <c r="D11" s="50" t="s">
        <v>37</v>
      </c>
      <c r="E11" s="43">
        <v>1800000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38</v>
      </c>
      <c r="B15" s="17">
        <f>SUM(E16:E32)</f>
        <v>14957000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39</v>
      </c>
      <c r="D16" s="50" t="s">
        <v>40</v>
      </c>
      <c r="E16" s="43">
        <v>2120000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41</v>
      </c>
      <c r="D17" s="50" t="s">
        <v>42</v>
      </c>
      <c r="E17" s="43">
        <v>1120000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43</v>
      </c>
      <c r="D18" s="50" t="s">
        <v>44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47</v>
      </c>
      <c r="D19" s="50" t="s">
        <v>45</v>
      </c>
      <c r="E19" s="43">
        <v>1350000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46</v>
      </c>
      <c r="D20" s="50" t="s">
        <v>48</v>
      </c>
      <c r="E20" s="43">
        <v>20000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49</v>
      </c>
      <c r="D21" s="50" t="s">
        <v>50</v>
      </c>
      <c r="E21" s="43">
        <v>458000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51</v>
      </c>
      <c r="D22" s="50" t="s">
        <v>52</v>
      </c>
      <c r="E22" s="43">
        <v>3050000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53</v>
      </c>
      <c r="D23" s="50" t="s">
        <v>54</v>
      </c>
      <c r="E23" s="43">
        <v>60000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55</v>
      </c>
      <c r="D24" s="50" t="s">
        <v>56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57</v>
      </c>
      <c r="D25" s="50" t="s">
        <v>58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59</v>
      </c>
      <c r="D26" s="50" t="s">
        <v>60</v>
      </c>
      <c r="E26" s="43">
        <v>90000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61</v>
      </c>
      <c r="D27" s="50" t="s">
        <v>62</v>
      </c>
      <c r="E27" s="43">
        <v>280000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63</v>
      </c>
      <c r="D28" s="50" t="s">
        <v>64</v>
      </c>
      <c r="E28" s="43">
        <v>60000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65</v>
      </c>
      <c r="D29" s="50" t="s">
        <v>66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155</v>
      </c>
      <c r="D30" s="50" t="s">
        <v>156</v>
      </c>
      <c r="E30" s="43">
        <v>600000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67</v>
      </c>
      <c r="D31" s="50" t="s">
        <v>68</v>
      </c>
      <c r="E31" s="43">
        <v>350000</v>
      </c>
      <c r="F31" s="24"/>
      <c r="G31" s="24"/>
      <c r="H31" s="24"/>
      <c r="I31" s="24"/>
      <c r="J31" s="25"/>
    </row>
    <row r="32" spans="1:10" x14ac:dyDescent="0.25">
      <c r="A32" s="4"/>
      <c r="B32" s="15"/>
      <c r="C32" s="50" t="s">
        <v>69</v>
      </c>
      <c r="D32" s="50" t="s">
        <v>70</v>
      </c>
      <c r="E32" s="43">
        <v>1000</v>
      </c>
      <c r="F32" s="24"/>
      <c r="G32" s="24"/>
      <c r="H32" s="24"/>
      <c r="I32" s="24"/>
      <c r="J32" s="25"/>
    </row>
    <row r="33" spans="1:11" x14ac:dyDescent="0.25">
      <c r="A33" s="49" t="s">
        <v>71</v>
      </c>
      <c r="B33" s="17">
        <v>300000</v>
      </c>
      <c r="C33" s="50" t="s">
        <v>59</v>
      </c>
      <c r="D33" s="50" t="s">
        <v>72</v>
      </c>
      <c r="E33" s="43">
        <v>300000</v>
      </c>
      <c r="F33" s="24"/>
      <c r="G33" s="24"/>
      <c r="H33" s="24"/>
      <c r="I33" s="24"/>
      <c r="J33" s="25"/>
    </row>
    <row r="34" spans="1:11" x14ac:dyDescent="0.25">
      <c r="A34" s="4"/>
      <c r="B34" s="15"/>
      <c r="C34" s="22"/>
      <c r="D34" s="22"/>
      <c r="E34" s="23" t="s">
        <v>4</v>
      </c>
      <c r="F34" s="24"/>
      <c r="G34" s="24"/>
      <c r="H34" s="24"/>
      <c r="I34" s="24"/>
      <c r="J34" s="25"/>
    </row>
    <row r="35" spans="1:11" x14ac:dyDescent="0.25">
      <c r="A35" s="49" t="s">
        <v>73</v>
      </c>
      <c r="B35" s="17">
        <f>SUM(E35:E37)</f>
        <v>1566900</v>
      </c>
      <c r="C35" s="50" t="s">
        <v>74</v>
      </c>
      <c r="D35" s="50" t="s">
        <v>75</v>
      </c>
      <c r="E35" s="43">
        <v>1566900</v>
      </c>
      <c r="F35" s="24"/>
      <c r="G35" s="24"/>
      <c r="H35" s="24"/>
      <c r="I35" s="24"/>
      <c r="J35" s="25"/>
    </row>
    <row r="36" spans="1:11" x14ac:dyDescent="0.25">
      <c r="A36" s="4"/>
      <c r="B36" s="15"/>
      <c r="C36" s="22" t="s">
        <v>4</v>
      </c>
      <c r="D36" s="22" t="s">
        <v>4</v>
      </c>
      <c r="E36" s="43" t="s">
        <v>4</v>
      </c>
      <c r="F36" s="24"/>
      <c r="G36" s="24"/>
      <c r="H36" s="24"/>
      <c r="I36" s="24"/>
      <c r="J36" s="25"/>
    </row>
    <row r="37" spans="1:11" ht="15.75" thickBot="1" x14ac:dyDescent="0.3">
      <c r="A37" s="6"/>
      <c r="B37" s="18"/>
      <c r="C37" s="27" t="s">
        <v>4</v>
      </c>
      <c r="D37" s="27" t="s">
        <v>4</v>
      </c>
      <c r="E37" s="28" t="s">
        <v>4</v>
      </c>
      <c r="F37" s="29"/>
      <c r="G37" s="29"/>
      <c r="H37" s="29"/>
      <c r="I37" s="29"/>
      <c r="J37" s="30"/>
    </row>
    <row r="38" spans="1:11" x14ac:dyDescent="0.25">
      <c r="A38" s="21"/>
      <c r="C38" s="22"/>
      <c r="D38" s="22"/>
      <c r="E38" s="31" t="s">
        <v>4</v>
      </c>
      <c r="F38" s="24"/>
      <c r="G38" s="24"/>
      <c r="H38" s="24"/>
      <c r="I38" s="24"/>
      <c r="J38" s="24"/>
    </row>
    <row r="39" spans="1:11" ht="24" thickBot="1" x14ac:dyDescent="0.4">
      <c r="A39" s="61" t="s">
        <v>76</v>
      </c>
      <c r="B39" s="62"/>
      <c r="C39" s="62" t="s">
        <v>159</v>
      </c>
      <c r="D39" s="62"/>
      <c r="E39" s="62"/>
      <c r="F39" s="62"/>
      <c r="G39" s="62"/>
      <c r="H39" s="62"/>
      <c r="I39" s="62"/>
      <c r="J39" s="62"/>
    </row>
    <row r="40" spans="1:11" x14ac:dyDescent="0.25">
      <c r="A40" s="47" t="s">
        <v>4</v>
      </c>
      <c r="B40" s="14" t="s">
        <v>77</v>
      </c>
      <c r="C40" s="32" t="s">
        <v>22</v>
      </c>
      <c r="D40" s="33" t="s">
        <v>25</v>
      </c>
      <c r="E40" s="34" t="s">
        <v>1</v>
      </c>
      <c r="F40" s="63" t="s">
        <v>78</v>
      </c>
      <c r="G40" s="64"/>
      <c r="H40" s="64"/>
      <c r="I40" s="64"/>
      <c r="J40" s="65"/>
    </row>
    <row r="41" spans="1:11" ht="61.5" x14ac:dyDescent="0.35">
      <c r="A41" s="48" t="s">
        <v>82</v>
      </c>
      <c r="B41" s="16">
        <f>SUM(B42,B76)</f>
        <v>91097500</v>
      </c>
      <c r="C41" s="24"/>
      <c r="D41" s="24"/>
      <c r="E41" s="26" t="s">
        <v>4</v>
      </c>
      <c r="F41" s="51" t="s">
        <v>79</v>
      </c>
      <c r="G41" s="52" t="s">
        <v>80</v>
      </c>
      <c r="H41" s="51" t="s">
        <v>86</v>
      </c>
      <c r="I41" s="59" t="s">
        <v>81</v>
      </c>
      <c r="J41" s="60"/>
    </row>
    <row r="42" spans="1:11" x14ac:dyDescent="0.25">
      <c r="A42" s="49" t="s">
        <v>9</v>
      </c>
      <c r="B42" s="17">
        <f>SUM(E42:E75)</f>
        <v>72707500</v>
      </c>
      <c r="C42" s="50" t="s">
        <v>83</v>
      </c>
      <c r="D42" s="50" t="s">
        <v>139</v>
      </c>
      <c r="E42" s="43">
        <v>1810000</v>
      </c>
      <c r="F42" s="31"/>
      <c r="G42" s="31"/>
      <c r="H42" s="31"/>
      <c r="I42" s="31"/>
      <c r="J42" s="45">
        <v>10000</v>
      </c>
    </row>
    <row r="43" spans="1:11" x14ac:dyDescent="0.25">
      <c r="A43" s="4"/>
      <c r="B43" s="15"/>
      <c r="C43" s="50" t="s">
        <v>84</v>
      </c>
      <c r="D43" s="50" t="s">
        <v>85</v>
      </c>
      <c r="E43" s="43">
        <v>4250000</v>
      </c>
      <c r="F43" s="44">
        <v>1800000</v>
      </c>
      <c r="G43" s="44">
        <v>80000</v>
      </c>
      <c r="H43" s="44">
        <v>350000</v>
      </c>
      <c r="I43" s="31"/>
      <c r="J43" s="35"/>
      <c r="K43" s="44" t="s">
        <v>4</v>
      </c>
    </row>
    <row r="44" spans="1:11" x14ac:dyDescent="0.25">
      <c r="A44" s="4"/>
      <c r="B44" s="15"/>
      <c r="C44" s="50" t="s">
        <v>87</v>
      </c>
      <c r="D44" s="50" t="s">
        <v>88</v>
      </c>
      <c r="E44" s="43">
        <v>1313000</v>
      </c>
      <c r="F44" s="44">
        <v>200000</v>
      </c>
      <c r="G44" s="31"/>
      <c r="H44" s="31"/>
      <c r="I44" s="31"/>
      <c r="J44" s="45">
        <v>568000</v>
      </c>
    </row>
    <row r="45" spans="1:11" x14ac:dyDescent="0.25">
      <c r="A45" s="4"/>
      <c r="B45" s="15"/>
      <c r="C45" s="50" t="s">
        <v>89</v>
      </c>
      <c r="D45" s="50" t="s">
        <v>45</v>
      </c>
      <c r="E45" s="43">
        <v>1000000</v>
      </c>
      <c r="F45" s="44">
        <v>800000</v>
      </c>
      <c r="G45" s="44"/>
      <c r="H45" s="31"/>
      <c r="I45" s="31"/>
      <c r="J45" s="35"/>
    </row>
    <row r="46" spans="1:11" x14ac:dyDescent="0.25">
      <c r="A46" s="4"/>
      <c r="B46" s="15"/>
      <c r="C46" s="50" t="s">
        <v>90</v>
      </c>
      <c r="D46" s="50" t="s">
        <v>91</v>
      </c>
      <c r="E46" s="43">
        <v>10000</v>
      </c>
      <c r="F46" s="31"/>
      <c r="G46" s="31"/>
      <c r="H46" s="31"/>
      <c r="I46" s="31"/>
      <c r="J46" s="35"/>
    </row>
    <row r="47" spans="1:11" x14ac:dyDescent="0.25">
      <c r="A47" s="4"/>
      <c r="B47" s="15"/>
      <c r="C47" s="50" t="s">
        <v>92</v>
      </c>
      <c r="D47" s="50" t="s">
        <v>93</v>
      </c>
      <c r="E47" s="43">
        <v>5692000</v>
      </c>
      <c r="F47" s="31"/>
      <c r="G47" s="31"/>
      <c r="H47" s="31"/>
      <c r="I47" s="31"/>
      <c r="J47" s="35"/>
    </row>
    <row r="48" spans="1:11" x14ac:dyDescent="0.25">
      <c r="A48" s="4"/>
      <c r="B48" s="15"/>
      <c r="C48" s="50" t="s">
        <v>92</v>
      </c>
      <c r="D48" s="50" t="s">
        <v>94</v>
      </c>
      <c r="E48" s="43">
        <v>400000</v>
      </c>
      <c r="F48" s="44">
        <v>400000</v>
      </c>
      <c r="G48" s="31"/>
      <c r="H48" s="31"/>
      <c r="I48" s="31"/>
      <c r="J48" s="35"/>
    </row>
    <row r="49" spans="1:10" x14ac:dyDescent="0.25">
      <c r="A49" s="4"/>
      <c r="B49" s="15"/>
      <c r="C49" s="50" t="s">
        <v>96</v>
      </c>
      <c r="D49" s="50" t="s">
        <v>97</v>
      </c>
      <c r="E49" s="43">
        <v>745000</v>
      </c>
      <c r="F49" s="44"/>
      <c r="G49" s="44">
        <v>100000</v>
      </c>
      <c r="H49" s="44">
        <v>30000</v>
      </c>
      <c r="I49" s="44"/>
      <c r="J49" s="45"/>
    </row>
    <row r="50" spans="1:10" x14ac:dyDescent="0.25">
      <c r="A50" s="4"/>
      <c r="B50" s="15"/>
      <c r="C50" s="50" t="s">
        <v>46</v>
      </c>
      <c r="D50" s="50" t="s">
        <v>95</v>
      </c>
      <c r="E50" s="43">
        <v>1010000</v>
      </c>
      <c r="F50" s="44"/>
      <c r="G50" s="44"/>
      <c r="H50" s="44"/>
      <c r="I50" s="44"/>
      <c r="J50" s="45">
        <v>85000</v>
      </c>
    </row>
    <row r="51" spans="1:10" x14ac:dyDescent="0.25">
      <c r="A51" s="4"/>
      <c r="B51" s="15"/>
      <c r="C51" s="50" t="s">
        <v>49</v>
      </c>
      <c r="D51" s="50" t="s">
        <v>50</v>
      </c>
      <c r="E51" s="43">
        <v>3289000</v>
      </c>
      <c r="F51" s="44">
        <v>400000</v>
      </c>
      <c r="G51" s="44">
        <v>980000</v>
      </c>
      <c r="H51" s="44">
        <v>70000</v>
      </c>
      <c r="I51" s="44"/>
      <c r="J51" s="45">
        <v>500000</v>
      </c>
    </row>
    <row r="52" spans="1:10" x14ac:dyDescent="0.25">
      <c r="A52" s="4"/>
      <c r="B52" s="15"/>
      <c r="C52" s="50" t="s">
        <v>98</v>
      </c>
      <c r="D52" s="50" t="s">
        <v>52</v>
      </c>
      <c r="E52" s="43">
        <v>4442000</v>
      </c>
      <c r="F52" s="44">
        <v>2400000</v>
      </c>
      <c r="G52" s="44">
        <v>1146000</v>
      </c>
      <c r="H52" s="31"/>
      <c r="I52" s="31"/>
      <c r="J52" s="35"/>
    </row>
    <row r="53" spans="1:10" x14ac:dyDescent="0.25">
      <c r="A53" s="49"/>
      <c r="B53" s="17"/>
      <c r="C53" s="50" t="s">
        <v>99</v>
      </c>
      <c r="D53" s="50" t="s">
        <v>54</v>
      </c>
      <c r="E53" s="43">
        <v>1400000</v>
      </c>
      <c r="F53" s="44">
        <v>1000000</v>
      </c>
      <c r="G53" s="44">
        <v>100000</v>
      </c>
      <c r="H53" s="44">
        <v>5000</v>
      </c>
      <c r="I53" s="31"/>
      <c r="J53" s="35"/>
    </row>
    <row r="54" spans="1:10" x14ac:dyDescent="0.25">
      <c r="A54" s="4"/>
      <c r="B54" s="15"/>
      <c r="C54" s="50" t="s">
        <v>100</v>
      </c>
      <c r="D54" s="50" t="s">
        <v>101</v>
      </c>
      <c r="E54" s="43">
        <v>1800000</v>
      </c>
      <c r="F54" s="44">
        <v>50000</v>
      </c>
      <c r="G54" s="44"/>
      <c r="H54" s="44">
        <v>200000</v>
      </c>
      <c r="I54" s="31"/>
      <c r="J54" s="35"/>
    </row>
    <row r="55" spans="1:10" x14ac:dyDescent="0.25">
      <c r="A55" s="4"/>
      <c r="B55" s="15"/>
      <c r="C55" s="50" t="s">
        <v>55</v>
      </c>
      <c r="D55" s="50" t="s">
        <v>56</v>
      </c>
      <c r="E55" s="43">
        <v>383000</v>
      </c>
      <c r="F55" s="44">
        <v>70000</v>
      </c>
      <c r="G55" s="44">
        <v>14000</v>
      </c>
      <c r="H55" s="44">
        <v>30000</v>
      </c>
      <c r="I55" s="44"/>
      <c r="J55" s="45"/>
    </row>
    <row r="56" spans="1:10" x14ac:dyDescent="0.25">
      <c r="A56" s="4"/>
      <c r="B56" s="15"/>
      <c r="C56" s="50" t="s">
        <v>57</v>
      </c>
      <c r="D56" s="50" t="s">
        <v>58</v>
      </c>
      <c r="E56" s="43">
        <v>6037000</v>
      </c>
      <c r="F56" s="44">
        <v>200000</v>
      </c>
      <c r="G56" s="44">
        <v>4986000</v>
      </c>
      <c r="H56" s="44"/>
      <c r="I56" s="44"/>
      <c r="J56" s="45"/>
    </row>
    <row r="57" spans="1:10" x14ac:dyDescent="0.25">
      <c r="A57" s="4"/>
      <c r="B57" s="15"/>
      <c r="C57" s="50" t="s">
        <v>59</v>
      </c>
      <c r="D57" s="50" t="s">
        <v>60</v>
      </c>
      <c r="E57" s="43">
        <v>8736000</v>
      </c>
      <c r="F57" s="44">
        <v>485000</v>
      </c>
      <c r="G57" s="44">
        <v>460000</v>
      </c>
      <c r="H57" s="44">
        <v>80000</v>
      </c>
      <c r="I57" s="31"/>
      <c r="J57" s="35"/>
    </row>
    <row r="58" spans="1:10" x14ac:dyDescent="0.25">
      <c r="A58" s="4"/>
      <c r="B58" s="15"/>
      <c r="C58" s="50" t="s">
        <v>102</v>
      </c>
      <c r="D58" s="50" t="s">
        <v>103</v>
      </c>
      <c r="E58" s="43">
        <v>60000</v>
      </c>
      <c r="F58" s="44">
        <v>20000</v>
      </c>
      <c r="G58" s="44">
        <v>20000</v>
      </c>
      <c r="H58" s="31"/>
      <c r="I58" s="31"/>
      <c r="J58" s="35"/>
    </row>
    <row r="59" spans="1:10" x14ac:dyDescent="0.25">
      <c r="A59" s="4"/>
      <c r="B59" s="15"/>
      <c r="C59" s="50" t="s">
        <v>61</v>
      </c>
      <c r="D59" s="50" t="s">
        <v>62</v>
      </c>
      <c r="E59" s="43">
        <v>5273000</v>
      </c>
      <c r="F59" s="44">
        <v>180000</v>
      </c>
      <c r="G59" s="44">
        <v>91000</v>
      </c>
      <c r="H59" s="44"/>
      <c r="I59" s="44"/>
      <c r="J59" s="35"/>
    </row>
    <row r="60" spans="1:10" x14ac:dyDescent="0.25">
      <c r="A60" s="4"/>
      <c r="B60" s="15"/>
      <c r="C60" s="50" t="s">
        <v>106</v>
      </c>
      <c r="D60" s="50" t="s">
        <v>105</v>
      </c>
      <c r="E60" s="43">
        <v>350000</v>
      </c>
      <c r="F60" s="44">
        <v>100000</v>
      </c>
      <c r="G60" s="44">
        <v>50000</v>
      </c>
      <c r="H60" s="44">
        <v>25000</v>
      </c>
      <c r="I60" s="44"/>
      <c r="J60" s="45">
        <v>20000</v>
      </c>
    </row>
    <row r="61" spans="1:10" x14ac:dyDescent="0.25">
      <c r="A61" s="4"/>
      <c r="B61" s="15"/>
      <c r="C61" s="50" t="s">
        <v>119</v>
      </c>
      <c r="D61" s="50" t="s">
        <v>141</v>
      </c>
      <c r="E61" s="43">
        <v>23000</v>
      </c>
      <c r="F61" s="44"/>
      <c r="G61" s="44"/>
      <c r="H61" s="44"/>
      <c r="I61" s="44"/>
      <c r="J61" s="45">
        <v>3000</v>
      </c>
    </row>
    <row r="62" spans="1:10" x14ac:dyDescent="0.25">
      <c r="A62" s="4"/>
      <c r="B62" s="15"/>
      <c r="C62" s="50" t="s">
        <v>107</v>
      </c>
      <c r="D62" s="50" t="s">
        <v>108</v>
      </c>
      <c r="E62" s="43">
        <v>15000</v>
      </c>
      <c r="F62" s="44"/>
      <c r="G62" s="44"/>
      <c r="H62" s="44"/>
      <c r="I62" s="44"/>
      <c r="J62" s="45">
        <v>15000</v>
      </c>
    </row>
    <row r="63" spans="1:10" x14ac:dyDescent="0.25">
      <c r="A63" s="4"/>
      <c r="B63" s="15"/>
      <c r="C63" s="50" t="s">
        <v>63</v>
      </c>
      <c r="D63" s="50" t="s">
        <v>64</v>
      </c>
      <c r="E63" s="43">
        <v>763500</v>
      </c>
      <c r="F63" s="44">
        <v>19000</v>
      </c>
      <c r="G63" s="44">
        <v>97000</v>
      </c>
      <c r="H63" s="44">
        <v>40000</v>
      </c>
      <c r="I63" s="44"/>
      <c r="J63" s="35"/>
    </row>
    <row r="64" spans="1:10" x14ac:dyDescent="0.25">
      <c r="A64" s="4"/>
      <c r="B64" s="46"/>
      <c r="C64" s="50" t="s">
        <v>109</v>
      </c>
      <c r="D64" s="50" t="s">
        <v>110</v>
      </c>
      <c r="E64" s="43">
        <v>20000</v>
      </c>
      <c r="F64" s="44"/>
      <c r="G64" s="44"/>
      <c r="H64" s="44"/>
      <c r="I64" s="44"/>
      <c r="J64" s="45">
        <v>20000</v>
      </c>
    </row>
    <row r="65" spans="1:11" x14ac:dyDescent="0.25">
      <c r="A65" s="4"/>
      <c r="B65" s="46"/>
      <c r="C65" s="50" t="s">
        <v>111</v>
      </c>
      <c r="D65" s="50" t="s">
        <v>112</v>
      </c>
      <c r="E65" s="43">
        <v>500000</v>
      </c>
      <c r="F65" s="44"/>
      <c r="G65" s="44"/>
      <c r="H65" s="44"/>
      <c r="I65" s="44"/>
      <c r="J65" s="45"/>
    </row>
    <row r="66" spans="1:11" x14ac:dyDescent="0.25">
      <c r="A66" s="4"/>
      <c r="B66" s="15"/>
      <c r="C66" s="50" t="s">
        <v>113</v>
      </c>
      <c r="D66" s="50" t="s">
        <v>114</v>
      </c>
      <c r="E66" s="43">
        <v>1244000</v>
      </c>
      <c r="F66" s="44">
        <v>500000</v>
      </c>
      <c r="G66" s="44">
        <v>350000</v>
      </c>
      <c r="H66" s="44">
        <v>120000</v>
      </c>
      <c r="I66" s="44"/>
      <c r="J66" s="45">
        <v>20000</v>
      </c>
      <c r="K66" t="s">
        <v>4</v>
      </c>
    </row>
    <row r="67" spans="1:11" x14ac:dyDescent="0.25">
      <c r="A67" s="4"/>
      <c r="B67" s="15"/>
      <c r="C67" s="50" t="s">
        <v>115</v>
      </c>
      <c r="D67" s="50" t="s">
        <v>116</v>
      </c>
      <c r="E67" s="43">
        <v>3190000</v>
      </c>
      <c r="F67" s="31"/>
      <c r="G67" s="31"/>
      <c r="H67" s="31"/>
      <c r="I67" s="31"/>
      <c r="J67" s="35"/>
    </row>
    <row r="68" spans="1:11" ht="24.75" x14ac:dyDescent="0.25">
      <c r="A68" s="4"/>
      <c r="B68" s="15"/>
      <c r="C68" s="50" t="s">
        <v>172</v>
      </c>
      <c r="D68" s="53" t="s">
        <v>174</v>
      </c>
      <c r="E68" s="43">
        <v>150000</v>
      </c>
      <c r="F68" s="31"/>
      <c r="G68" s="31"/>
      <c r="H68" s="31"/>
      <c r="I68" s="31"/>
      <c r="J68" s="35"/>
    </row>
    <row r="69" spans="1:11" x14ac:dyDescent="0.25">
      <c r="A69" s="4"/>
      <c r="B69" s="15"/>
      <c r="C69" s="50" t="s">
        <v>173</v>
      </c>
      <c r="D69" s="50" t="s">
        <v>168</v>
      </c>
      <c r="E69" s="43">
        <v>150000</v>
      </c>
      <c r="F69" s="31"/>
      <c r="G69" s="31"/>
      <c r="H69" s="31"/>
      <c r="I69" s="31"/>
      <c r="J69" s="35"/>
    </row>
    <row r="70" spans="1:11" x14ac:dyDescent="0.25">
      <c r="A70" s="4"/>
      <c r="B70" s="15"/>
      <c r="C70" s="50" t="s">
        <v>65</v>
      </c>
      <c r="D70" s="50" t="s">
        <v>66</v>
      </c>
      <c r="E70" s="43">
        <v>10920000</v>
      </c>
      <c r="F70" s="44">
        <v>300000</v>
      </c>
      <c r="G70" s="44">
        <v>735000</v>
      </c>
      <c r="H70" s="44">
        <v>250000</v>
      </c>
      <c r="I70" s="31"/>
      <c r="J70" s="35"/>
    </row>
    <row r="71" spans="1:11" x14ac:dyDescent="0.25">
      <c r="A71" s="4"/>
      <c r="B71" s="15"/>
      <c r="C71" s="50" t="s">
        <v>155</v>
      </c>
      <c r="D71" s="50" t="s">
        <v>156</v>
      </c>
      <c r="E71" s="43">
        <v>352000</v>
      </c>
      <c r="F71" s="31"/>
      <c r="G71" s="31"/>
      <c r="H71" s="31"/>
      <c r="I71" s="31"/>
      <c r="J71" s="35"/>
    </row>
    <row r="72" spans="1:11" x14ac:dyDescent="0.25">
      <c r="A72" s="4"/>
      <c r="B72" s="15"/>
      <c r="C72" s="50" t="s">
        <v>117</v>
      </c>
      <c r="D72" s="50" t="s">
        <v>140</v>
      </c>
      <c r="E72" s="43">
        <v>20000</v>
      </c>
      <c r="F72" s="44"/>
      <c r="G72" s="44"/>
      <c r="H72" s="44"/>
      <c r="I72" s="44"/>
      <c r="J72" s="45">
        <v>20000</v>
      </c>
    </row>
    <row r="73" spans="1:11" x14ac:dyDescent="0.25">
      <c r="A73" s="4"/>
      <c r="B73" s="15"/>
      <c r="C73" s="50" t="s">
        <v>67</v>
      </c>
      <c r="D73" s="50" t="s">
        <v>68</v>
      </c>
      <c r="E73" s="43">
        <v>4150000</v>
      </c>
      <c r="F73" s="31"/>
      <c r="G73" s="31"/>
      <c r="H73" s="31"/>
      <c r="I73" s="31"/>
      <c r="J73" s="35"/>
    </row>
    <row r="74" spans="1:11" x14ac:dyDescent="0.25">
      <c r="A74" s="4"/>
      <c r="B74" s="15"/>
      <c r="C74" s="50" t="s">
        <v>118</v>
      </c>
      <c r="D74" s="50" t="s">
        <v>70</v>
      </c>
      <c r="E74" s="43">
        <v>3210000</v>
      </c>
      <c r="F74" s="44"/>
      <c r="G74" s="44"/>
      <c r="H74" s="44"/>
      <c r="I74" s="44"/>
      <c r="J74" s="45">
        <v>3131134</v>
      </c>
    </row>
    <row r="75" spans="1:11" x14ac:dyDescent="0.25">
      <c r="A75" s="4"/>
      <c r="B75" s="15"/>
      <c r="C75" s="22"/>
      <c r="D75" s="22"/>
      <c r="E75" s="23"/>
      <c r="F75" s="31"/>
      <c r="G75" s="31"/>
      <c r="H75" s="31"/>
      <c r="I75" s="31"/>
      <c r="J75" s="35"/>
    </row>
    <row r="76" spans="1:11" x14ac:dyDescent="0.25">
      <c r="A76" s="49" t="s">
        <v>11</v>
      </c>
      <c r="B76" s="17">
        <f>SUM(E76:E88)</f>
        <v>18390000</v>
      </c>
      <c r="C76" s="50" t="s">
        <v>41</v>
      </c>
      <c r="D76" s="50" t="s">
        <v>152</v>
      </c>
      <c r="E76" s="43">
        <v>700000</v>
      </c>
      <c r="F76" s="44" t="s">
        <v>153</v>
      </c>
      <c r="G76" s="31"/>
      <c r="H76" s="31"/>
      <c r="I76" s="31"/>
      <c r="J76" s="35"/>
    </row>
    <row r="77" spans="1:11" x14ac:dyDescent="0.25">
      <c r="A77" s="49"/>
      <c r="B77" s="17"/>
      <c r="C77" s="50" t="s">
        <v>120</v>
      </c>
      <c r="D77" s="50" t="s">
        <v>121</v>
      </c>
      <c r="E77" s="43">
        <v>3500000</v>
      </c>
      <c r="F77" s="44" t="s">
        <v>167</v>
      </c>
      <c r="G77" s="44"/>
      <c r="H77" s="31"/>
      <c r="I77" s="31"/>
      <c r="J77" s="35"/>
    </row>
    <row r="78" spans="1:11" x14ac:dyDescent="0.25">
      <c r="A78" s="4"/>
      <c r="B78" s="15"/>
      <c r="C78" s="50" t="s">
        <v>122</v>
      </c>
      <c r="D78" s="50" t="s">
        <v>123</v>
      </c>
      <c r="E78" s="43">
        <v>1000000</v>
      </c>
      <c r="F78" s="44" t="s">
        <v>147</v>
      </c>
      <c r="G78" s="31"/>
      <c r="H78" s="31"/>
      <c r="I78" s="31"/>
      <c r="J78" s="35"/>
    </row>
    <row r="79" spans="1:11" x14ac:dyDescent="0.25">
      <c r="A79" s="49"/>
      <c r="B79" s="17"/>
      <c r="C79" s="50" t="s">
        <v>92</v>
      </c>
      <c r="D79" s="50" t="s">
        <v>124</v>
      </c>
      <c r="E79" s="43">
        <v>400000</v>
      </c>
      <c r="F79" s="44" t="s">
        <v>147</v>
      </c>
      <c r="G79" s="31"/>
      <c r="H79" s="31"/>
      <c r="I79" s="31"/>
      <c r="J79" s="35"/>
    </row>
    <row r="80" spans="1:11" x14ac:dyDescent="0.25">
      <c r="A80" s="49"/>
      <c r="B80" s="17"/>
      <c r="C80" s="50" t="s">
        <v>145</v>
      </c>
      <c r="D80" s="50" t="s">
        <v>146</v>
      </c>
      <c r="E80" s="43">
        <v>5000000</v>
      </c>
      <c r="F80" s="44" t="s">
        <v>166</v>
      </c>
      <c r="G80" s="31"/>
      <c r="H80" s="31"/>
      <c r="I80" s="31"/>
      <c r="J80" s="35"/>
    </row>
    <row r="81" spans="1:10" x14ac:dyDescent="0.25">
      <c r="A81" s="49"/>
      <c r="B81" s="17"/>
      <c r="C81" s="50" t="s">
        <v>98</v>
      </c>
      <c r="D81" s="50" t="s">
        <v>52</v>
      </c>
      <c r="E81" s="43">
        <v>3500000</v>
      </c>
      <c r="F81" s="44" t="s">
        <v>162</v>
      </c>
      <c r="G81" s="44"/>
      <c r="H81" s="31"/>
      <c r="I81" s="31"/>
      <c r="J81" s="35"/>
    </row>
    <row r="82" spans="1:10" x14ac:dyDescent="0.25">
      <c r="A82" s="49"/>
      <c r="B82" s="17"/>
      <c r="C82" s="50" t="s">
        <v>99</v>
      </c>
      <c r="D82" s="50" t="s">
        <v>54</v>
      </c>
      <c r="E82" s="43">
        <v>1500000</v>
      </c>
      <c r="F82" s="44" t="s">
        <v>154</v>
      </c>
      <c r="G82" s="31"/>
      <c r="H82" s="31"/>
      <c r="I82" s="31"/>
      <c r="J82" s="35"/>
    </row>
    <row r="83" spans="1:10" x14ac:dyDescent="0.25">
      <c r="A83" s="49"/>
      <c r="B83" s="17"/>
      <c r="C83" s="50" t="s">
        <v>100</v>
      </c>
      <c r="D83" s="50" t="s">
        <v>101</v>
      </c>
      <c r="E83" s="43">
        <v>250000</v>
      </c>
      <c r="F83" s="44" t="s">
        <v>164</v>
      </c>
      <c r="G83" s="31"/>
      <c r="H83" s="31"/>
      <c r="I83" s="31"/>
      <c r="J83" s="35"/>
    </row>
    <row r="84" spans="1:10" x14ac:dyDescent="0.25">
      <c r="A84" s="49"/>
      <c r="B84" s="17"/>
      <c r="C84" s="50" t="s">
        <v>59</v>
      </c>
      <c r="D84" s="50" t="s">
        <v>60</v>
      </c>
      <c r="E84" s="43">
        <v>1450000</v>
      </c>
      <c r="F84" s="44" t="s">
        <v>163</v>
      </c>
      <c r="G84" s="44"/>
      <c r="H84" s="31"/>
      <c r="I84" s="31"/>
      <c r="J84" s="35"/>
    </row>
    <row r="85" spans="1:10" x14ac:dyDescent="0.25">
      <c r="A85" s="49"/>
      <c r="B85" s="17"/>
      <c r="C85" s="50" t="s">
        <v>125</v>
      </c>
      <c r="D85" s="50" t="s">
        <v>62</v>
      </c>
      <c r="E85" s="43">
        <v>550000</v>
      </c>
      <c r="F85" s="44" t="s">
        <v>165</v>
      </c>
      <c r="G85" s="31"/>
      <c r="H85" s="31"/>
      <c r="I85" s="31"/>
      <c r="J85" s="35"/>
    </row>
    <row r="86" spans="1:10" x14ac:dyDescent="0.25">
      <c r="A86" s="49"/>
      <c r="B86" s="17"/>
      <c r="C86" s="50" t="s">
        <v>104</v>
      </c>
      <c r="D86" s="50" t="s">
        <v>126</v>
      </c>
      <c r="E86" s="43">
        <v>120000</v>
      </c>
      <c r="F86" s="44" t="s">
        <v>148</v>
      </c>
      <c r="G86" s="31"/>
      <c r="H86" s="31"/>
      <c r="I86" s="31"/>
      <c r="J86" s="35"/>
    </row>
    <row r="87" spans="1:10" x14ac:dyDescent="0.25">
      <c r="A87" s="49"/>
      <c r="B87" s="17"/>
      <c r="C87" s="50" t="s">
        <v>65</v>
      </c>
      <c r="D87" s="50" t="s">
        <v>127</v>
      </c>
      <c r="E87" s="43">
        <v>420000</v>
      </c>
      <c r="F87" s="44" t="s">
        <v>149</v>
      </c>
      <c r="G87" s="44"/>
      <c r="H87" s="44"/>
      <c r="I87" s="44"/>
      <c r="J87" s="35"/>
    </row>
    <row r="88" spans="1:10" x14ac:dyDescent="0.25">
      <c r="A88" s="4"/>
      <c r="B88" s="15"/>
      <c r="C88" s="22"/>
      <c r="D88" s="22"/>
      <c r="E88" s="23"/>
      <c r="F88" s="31"/>
      <c r="G88" s="31"/>
      <c r="H88" s="31"/>
      <c r="I88" s="31"/>
      <c r="J88" s="35"/>
    </row>
    <row r="89" spans="1:10" ht="15.75" thickBot="1" x14ac:dyDescent="0.3">
      <c r="A89" s="6"/>
      <c r="B89" s="18"/>
      <c r="C89" s="27" t="s">
        <v>4</v>
      </c>
      <c r="D89" s="27" t="s">
        <v>4</v>
      </c>
      <c r="E89" s="28"/>
      <c r="F89" s="36">
        <f>SUM(F42:F88)</f>
        <v>8924000</v>
      </c>
      <c r="G89" s="36">
        <f>SUM(G42:G88)</f>
        <v>9209000</v>
      </c>
      <c r="H89" s="36">
        <f>SUM(H42:H88)</f>
        <v>1200000</v>
      </c>
      <c r="I89" s="37"/>
      <c r="J89" s="38">
        <f>SUM(J42:J88)</f>
        <v>4392134</v>
      </c>
    </row>
    <row r="90" spans="1:10" x14ac:dyDescent="0.25">
      <c r="A90" s="21"/>
      <c r="C90" s="22"/>
      <c r="D90" s="22"/>
      <c r="E90" s="31"/>
      <c r="F90" s="39"/>
      <c r="G90" s="39"/>
      <c r="H90" s="39" t="s">
        <v>4</v>
      </c>
      <c r="I90" s="40"/>
      <c r="J90" s="39"/>
    </row>
    <row r="91" spans="1:10" x14ac:dyDescent="0.25">
      <c r="A91" s="21"/>
      <c r="C91" s="22"/>
      <c r="D91" s="22"/>
      <c r="E91" s="31"/>
      <c r="F91" s="39"/>
      <c r="G91" s="39"/>
      <c r="H91" s="39"/>
      <c r="I91" s="40"/>
      <c r="J91" s="39"/>
    </row>
    <row r="92" spans="1:10" x14ac:dyDescent="0.25">
      <c r="A92" s="21"/>
      <c r="C92" s="24"/>
      <c r="D92" s="24"/>
      <c r="E92" s="24"/>
      <c r="F92" s="24"/>
      <c r="G92" s="24"/>
      <c r="H92" s="24"/>
      <c r="I92" s="24"/>
      <c r="J92" s="24"/>
    </row>
    <row r="93" spans="1:10" ht="24" thickBot="1" x14ac:dyDescent="0.4">
      <c r="A93" s="61" t="s">
        <v>128</v>
      </c>
      <c r="B93" s="62"/>
      <c r="C93" s="62" t="s">
        <v>159</v>
      </c>
      <c r="D93" s="62"/>
      <c r="E93" s="62"/>
      <c r="F93" s="62"/>
      <c r="G93" s="62"/>
      <c r="H93" s="62"/>
      <c r="I93" s="62"/>
      <c r="J93" s="62"/>
    </row>
    <row r="94" spans="1:10" x14ac:dyDescent="0.25">
      <c r="A94" s="47"/>
      <c r="B94" s="14"/>
      <c r="C94" s="32"/>
      <c r="D94" s="33"/>
      <c r="E94" s="34"/>
      <c r="F94" s="41"/>
      <c r="G94" s="41"/>
      <c r="H94" s="41"/>
      <c r="I94" s="41"/>
      <c r="J94" s="42"/>
    </row>
    <row r="95" spans="1:10" ht="21" x14ac:dyDescent="0.35">
      <c r="A95" s="48" t="s">
        <v>129</v>
      </c>
      <c r="B95" s="16">
        <f>SUM(B3,-B41)</f>
        <v>-4807600</v>
      </c>
      <c r="C95" s="24"/>
      <c r="D95" s="24"/>
      <c r="E95" s="26"/>
      <c r="F95" s="24"/>
      <c r="G95" s="24"/>
      <c r="H95" s="24"/>
      <c r="I95" s="24"/>
      <c r="J95" s="25"/>
    </row>
    <row r="96" spans="1:10" x14ac:dyDescent="0.25">
      <c r="A96" s="49"/>
      <c r="B96" s="17"/>
      <c r="C96" s="22"/>
      <c r="D96" s="22"/>
      <c r="E96" s="23"/>
      <c r="F96" s="22"/>
      <c r="G96" s="22"/>
      <c r="H96" s="22"/>
      <c r="I96" s="22"/>
      <c r="J96" s="25"/>
    </row>
    <row r="97" spans="1:10" x14ac:dyDescent="0.25">
      <c r="A97" s="4" t="s">
        <v>130</v>
      </c>
      <c r="B97" s="15"/>
      <c r="C97" s="50" t="s">
        <v>160</v>
      </c>
      <c r="D97" s="50"/>
      <c r="E97" s="43">
        <v>35437980.909999996</v>
      </c>
      <c r="F97" s="50" t="s">
        <v>138</v>
      </c>
      <c r="G97" s="50"/>
      <c r="H97" s="50"/>
      <c r="I97" s="22"/>
      <c r="J97" s="25"/>
    </row>
    <row r="98" spans="1:10" x14ac:dyDescent="0.25">
      <c r="A98" s="4" t="s">
        <v>131</v>
      </c>
      <c r="B98" s="19">
        <v>4807600</v>
      </c>
      <c r="C98" s="50"/>
      <c r="D98" s="50"/>
      <c r="E98" s="43"/>
      <c r="F98" s="50"/>
      <c r="G98" s="50"/>
      <c r="H98" s="50"/>
      <c r="I98" s="22"/>
      <c r="J98" s="25"/>
    </row>
    <row r="99" spans="1:10" x14ac:dyDescent="0.25">
      <c r="A99" s="4"/>
      <c r="B99" s="15"/>
      <c r="C99" s="50"/>
      <c r="D99" s="50"/>
      <c r="E99" s="43"/>
      <c r="F99" s="50"/>
      <c r="G99" s="50"/>
      <c r="H99" s="50"/>
      <c r="I99" s="22"/>
      <c r="J99" s="25"/>
    </row>
    <row r="100" spans="1:10" x14ac:dyDescent="0.25">
      <c r="A100" s="4" t="s">
        <v>132</v>
      </c>
      <c r="B100" s="19">
        <v>0</v>
      </c>
      <c r="C100" s="50"/>
      <c r="D100" s="50"/>
      <c r="E100" s="43"/>
      <c r="F100" s="54"/>
      <c r="G100" s="54"/>
      <c r="H100" s="54"/>
      <c r="I100" s="24"/>
      <c r="J100" s="25"/>
    </row>
    <row r="101" spans="1:10" x14ac:dyDescent="0.25">
      <c r="A101" s="4"/>
      <c r="B101" s="15"/>
      <c r="C101" s="50"/>
      <c r="D101" s="50"/>
      <c r="E101" s="43"/>
      <c r="F101" s="54"/>
      <c r="G101" s="54"/>
      <c r="H101" s="54"/>
      <c r="I101" s="24"/>
      <c r="J101" s="25"/>
    </row>
    <row r="102" spans="1:10" x14ac:dyDescent="0.25">
      <c r="A102" s="4"/>
      <c r="B102" s="15"/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 t="s">
        <v>133</v>
      </c>
      <c r="B103" s="19">
        <f>SUM(B98,B100)</f>
        <v>4807600</v>
      </c>
      <c r="C103" s="50" t="s">
        <v>161</v>
      </c>
      <c r="D103" s="50"/>
      <c r="E103" s="43">
        <v>30630380.91</v>
      </c>
      <c r="F103" s="54"/>
      <c r="G103" s="54"/>
      <c r="H103" s="54"/>
      <c r="I103" s="24"/>
      <c r="J103" s="25"/>
    </row>
    <row r="104" spans="1:10" x14ac:dyDescent="0.25">
      <c r="A104" s="4"/>
      <c r="B104" s="15"/>
      <c r="C104" s="24"/>
      <c r="D104" s="24"/>
      <c r="E104" s="26"/>
      <c r="F104" s="24"/>
      <c r="G104" s="24"/>
      <c r="H104" s="24"/>
      <c r="I104" s="24"/>
      <c r="J104" s="25"/>
    </row>
    <row r="105" spans="1:10" x14ac:dyDescent="0.25">
      <c r="A105" s="4"/>
      <c r="B105" s="15"/>
      <c r="C105" s="22"/>
      <c r="D105" s="22"/>
      <c r="E105" s="23"/>
      <c r="F105" s="24"/>
      <c r="G105" s="24"/>
      <c r="H105" s="24"/>
      <c r="I105" s="24"/>
      <c r="J105" s="25"/>
    </row>
    <row r="106" spans="1:10" x14ac:dyDescent="0.25">
      <c r="A106" s="4" t="s">
        <v>134</v>
      </c>
      <c r="B106" s="15"/>
      <c r="C106" s="22"/>
      <c r="D106" s="22"/>
      <c r="E106" s="23"/>
      <c r="F106" s="24"/>
      <c r="G106" s="24"/>
      <c r="H106" s="24"/>
      <c r="I106" s="24"/>
      <c r="J106" s="25"/>
    </row>
    <row r="107" spans="1:10" x14ac:dyDescent="0.25">
      <c r="A107" s="49" t="s">
        <v>135</v>
      </c>
      <c r="B107" s="17" t="s">
        <v>137</v>
      </c>
      <c r="C107" s="22"/>
      <c r="D107" s="55" t="s">
        <v>4</v>
      </c>
      <c r="E107" s="23"/>
      <c r="F107" s="24"/>
      <c r="G107" s="24"/>
      <c r="H107" s="24"/>
      <c r="I107" s="24"/>
      <c r="J107" s="25"/>
    </row>
    <row r="108" spans="1:10" x14ac:dyDescent="0.25">
      <c r="A108" s="49" t="s">
        <v>134</v>
      </c>
      <c r="B108" s="15"/>
      <c r="C108" s="22"/>
      <c r="D108" s="55"/>
      <c r="E108" s="23"/>
      <c r="F108" s="24"/>
      <c r="G108" s="24"/>
      <c r="H108" s="24"/>
      <c r="I108" s="24"/>
      <c r="J108" s="25"/>
    </row>
    <row r="109" spans="1:10" x14ac:dyDescent="0.25">
      <c r="A109" s="49" t="s">
        <v>135</v>
      </c>
      <c r="B109" s="17" t="s">
        <v>169</v>
      </c>
      <c r="C109" s="22"/>
      <c r="D109" s="55"/>
      <c r="E109" s="23"/>
      <c r="F109" s="24"/>
      <c r="G109" s="24"/>
      <c r="H109" s="24"/>
      <c r="I109" s="24"/>
      <c r="J109" s="25"/>
    </row>
    <row r="110" spans="1:10" x14ac:dyDescent="0.25">
      <c r="A110" s="4" t="s">
        <v>150</v>
      </c>
      <c r="B110" s="17" t="s">
        <v>170</v>
      </c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" t="s">
        <v>151</v>
      </c>
      <c r="B111" s="17" t="s">
        <v>171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136</v>
      </c>
      <c r="B112" s="15" t="s">
        <v>137</v>
      </c>
      <c r="C112" s="22"/>
      <c r="D112" s="56">
        <v>2000000</v>
      </c>
      <c r="E112" s="23"/>
      <c r="F112" s="24"/>
      <c r="G112" s="24"/>
      <c r="H112" s="24"/>
      <c r="I112" s="24"/>
      <c r="J112" s="25"/>
    </row>
    <row r="113" spans="1:10" x14ac:dyDescent="0.25">
      <c r="A113" s="4"/>
      <c r="B113" s="15"/>
      <c r="C113" s="22"/>
      <c r="D113" s="22"/>
      <c r="E113" s="23"/>
      <c r="F113" s="24"/>
      <c r="G113" s="24"/>
      <c r="H113" s="24"/>
      <c r="I113" s="24"/>
      <c r="J113" s="25"/>
    </row>
    <row r="114" spans="1:10" ht="15.75" thickBot="1" x14ac:dyDescent="0.3">
      <c r="A114" s="6"/>
      <c r="B114" s="18"/>
      <c r="C114" s="27"/>
      <c r="D114" s="27"/>
      <c r="E114" s="28"/>
      <c r="F114" s="29"/>
      <c r="G114" s="29"/>
      <c r="H114" s="29"/>
      <c r="I114" s="29"/>
      <c r="J114" s="30"/>
    </row>
  </sheetData>
  <mergeCells count="8">
    <mergeCell ref="I41:J41"/>
    <mergeCell ref="A93:B93"/>
    <mergeCell ref="C93:J93"/>
    <mergeCell ref="C1:J1"/>
    <mergeCell ref="A1:B1"/>
    <mergeCell ref="A39:B39"/>
    <mergeCell ref="C39:J39"/>
    <mergeCell ref="F40:J40"/>
  </mergeCells>
  <printOptions horizontalCentered="1"/>
  <pageMargins left="0.25" right="0.25" top="0.75" bottom="0.75" header="0.3" footer="0.3"/>
  <pageSetup paperSize="8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2024</vt:lpstr>
      <vt:lpstr>Tabulkový rozpis rozpočtu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2023-11-13T14:08:08Z</cp:lastPrinted>
  <dcterms:created xsi:type="dcterms:W3CDTF">2018-11-14T15:44:57Z</dcterms:created>
  <dcterms:modified xsi:type="dcterms:W3CDTF">2023-12-11T12:44:26Z</dcterms:modified>
</cp:coreProperties>
</file>