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radka.capkova\Documents\SUPER_NOVÝ_WEB\ÚD\2021\210225\"/>
    </mc:Choice>
  </mc:AlternateContent>
  <xr:revisionPtr revIDLastSave="0" documentId="8_{17D2512A-4271-46CE-8FB3-A63E627F2A8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B31" i="1"/>
  <c r="D11" i="1"/>
  <c r="B20" i="1"/>
  <c r="B22" i="1" s="1"/>
  <c r="B15" i="1"/>
  <c r="B9" i="1"/>
  <c r="E20" i="1"/>
  <c r="D20" i="1"/>
  <c r="C20" i="1"/>
  <c r="E11" i="1"/>
  <c r="C11" i="1"/>
  <c r="E9" i="1"/>
  <c r="E15" i="1" s="1"/>
  <c r="D9" i="1"/>
  <c r="C9" i="1"/>
  <c r="E22" i="1" l="1"/>
  <c r="C15" i="1"/>
  <c r="C22" i="1" s="1"/>
  <c r="D15" i="1"/>
  <c r="D22" i="1" s="1"/>
</calcChain>
</file>

<file path=xl/sharedStrings.xml><?xml version="1.0" encoding="utf-8"?>
<sst xmlns="http://schemas.openxmlformats.org/spreadsheetml/2006/main" count="132" uniqueCount="35">
  <si>
    <t>Město Raspenava</t>
  </si>
  <si>
    <t>Text</t>
  </si>
  <si>
    <t>Nedaňové příjmy</t>
  </si>
  <si>
    <t>Daňové příjmy</t>
  </si>
  <si>
    <t>Kapitálové příjmy</t>
  </si>
  <si>
    <t>Vlastní příjmy celkem</t>
  </si>
  <si>
    <t>Dotace celkem</t>
  </si>
  <si>
    <t>Dotace - SFV</t>
  </si>
  <si>
    <t>Dotace - Úřad práce</t>
  </si>
  <si>
    <t>Dotace - KÚ</t>
  </si>
  <si>
    <t>PŘÍJMY CELKEM</t>
  </si>
  <si>
    <t>Provozní výdaje celkem</t>
  </si>
  <si>
    <t>Kapitálové výdaje celkem</t>
  </si>
  <si>
    <t>VÝDAJE CELKEM</t>
  </si>
  <si>
    <t>Saldo příjmů a výdajů</t>
  </si>
  <si>
    <t>FINANCOVÁNÍ</t>
  </si>
  <si>
    <t>z toho</t>
  </si>
  <si>
    <t>splátky úvěru běžné</t>
  </si>
  <si>
    <t>splátky půjčky SFŽP (kanalizace)</t>
  </si>
  <si>
    <t>použití prostředků minulých let</t>
  </si>
  <si>
    <t>stav prostředků k 1.1</t>
  </si>
  <si>
    <t>stav prostředků k 31.12.</t>
  </si>
  <si>
    <t xml:space="preserve"> </t>
  </si>
  <si>
    <t xml:space="preserve">  </t>
  </si>
  <si>
    <t>Zpracovala: Ivana Sýkorová</t>
  </si>
  <si>
    <t>v tisících Kč</t>
  </si>
  <si>
    <t>výhled   2022</t>
  </si>
  <si>
    <t>rozpočet 2021</t>
  </si>
  <si>
    <t>výhled   2023</t>
  </si>
  <si>
    <t xml:space="preserve"> výhled   2024</t>
  </si>
  <si>
    <t xml:space="preserve"> Střednědobý výhled rozpočtu je pomocným nástrojem obce, jsou z něho patrné zejména závazky obce do budoucna. Může být kdykoliv upraven. Dle zákona o rozpočtových pravidlech č. 250/2000Sb., ve znění pozdějších předpisů se výhled sestavuje na období 2-5ti let.  </t>
  </si>
  <si>
    <t>Střednědobý výhled rozpočtu 2022-2024</t>
  </si>
  <si>
    <t>Schváleno usnesením ZM č. 7/01/21 dne 24. 2. 2021</t>
  </si>
  <si>
    <t>zveřejněno: 25. 2. 2021</t>
  </si>
  <si>
    <t>Pavel Lžičař v. r., starosta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</si>
</sst>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3" fontId="0" fillId="0" borderId="0" xfId="0" applyNumberFormat="1" applyAlignment="1">
      <alignment horizontal="right"/>
    </xf>
    <xf numFmtId="0" fontId="2" fillId="0" borderId="4" xfId="0" applyFont="1" applyBorder="1"/>
    <xf numFmtId="0" fontId="0" fillId="2" borderId="5" xfId="0" applyFill="1" applyBorder="1" applyAlignment="1">
      <alignment horizontal="left"/>
    </xf>
    <xf numFmtId="3" fontId="0" fillId="2" borderId="0" xfId="0" applyNumberFormat="1" applyFill="1" applyBorder="1" applyAlignment="1">
      <alignment horizontal="right"/>
    </xf>
    <xf numFmtId="3" fontId="0" fillId="2" borderId="6" xfId="0" applyNumberFormat="1" applyFill="1" applyBorder="1" applyAlignment="1">
      <alignment horizontal="right"/>
    </xf>
    <xf numFmtId="0" fontId="0" fillId="2" borderId="5" xfId="0" applyFill="1" applyBorder="1"/>
    <xf numFmtId="0" fontId="1" fillId="2" borderId="5" xfId="0" applyFont="1" applyFill="1" applyBorder="1"/>
    <xf numFmtId="3" fontId="1" fillId="2" borderId="0" xfId="0" applyNumberFormat="1" applyFont="1" applyFill="1" applyBorder="1" applyAlignment="1">
      <alignment horizontal="right"/>
    </xf>
    <xf numFmtId="0" fontId="1" fillId="2" borderId="3" xfId="0" applyFont="1" applyFill="1" applyBorder="1"/>
    <xf numFmtId="3" fontId="1" fillId="2" borderId="1" xfId="0" applyNumberFormat="1" applyFont="1" applyFill="1" applyBorder="1" applyAlignment="1">
      <alignment horizontal="right"/>
    </xf>
    <xf numFmtId="3" fontId="0" fillId="2" borderId="2" xfId="0" applyNumberForma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49" fontId="1" fillId="2" borderId="9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workbookViewId="0">
      <selection activeCell="E34" sqref="E34:F34"/>
    </sheetView>
  </sheetViews>
  <sheetFormatPr defaultRowHeight="15" x14ac:dyDescent="0.25"/>
  <cols>
    <col min="1" max="1" width="36.140625" customWidth="1"/>
    <col min="2" max="2" width="13.5703125" customWidth="1"/>
    <col min="3" max="3" width="14.28515625" customWidth="1"/>
    <col min="4" max="4" width="13.85546875" customWidth="1"/>
    <col min="5" max="5" width="14" customWidth="1"/>
    <col min="6" max="6" width="14.5703125" customWidth="1"/>
    <col min="7" max="7" width="10.7109375" customWidth="1"/>
  </cols>
  <sheetData>
    <row r="1" spans="1:7" ht="21" x14ac:dyDescent="0.35">
      <c r="A1" s="25" t="s">
        <v>0</v>
      </c>
    </row>
    <row r="2" spans="1:7" ht="21" x14ac:dyDescent="0.35">
      <c r="A2" s="24" t="s">
        <v>31</v>
      </c>
      <c r="B2" s="21"/>
      <c r="C2" s="21"/>
      <c r="D2" s="22"/>
      <c r="E2" s="22"/>
      <c r="F2" s="22"/>
    </row>
    <row r="3" spans="1:7" ht="21.75" thickBot="1" x14ac:dyDescent="0.4">
      <c r="A3" s="23" t="s">
        <v>32</v>
      </c>
      <c r="B3" s="21"/>
      <c r="C3" s="21"/>
      <c r="D3" s="22"/>
      <c r="E3" s="22"/>
      <c r="F3" s="22"/>
    </row>
    <row r="4" spans="1:7" ht="21.75" thickBot="1" x14ac:dyDescent="0.4">
      <c r="A4" s="4"/>
      <c r="B4" s="28" t="s">
        <v>25</v>
      </c>
      <c r="C4" s="28"/>
      <c r="D4" s="28"/>
      <c r="E4" s="28"/>
      <c r="F4" s="28"/>
      <c r="G4" s="29"/>
    </row>
    <row r="5" spans="1:7" ht="15.75" thickBot="1" x14ac:dyDescent="0.3">
      <c r="A5" s="14" t="s">
        <v>1</v>
      </c>
      <c r="B5" s="15" t="s">
        <v>27</v>
      </c>
      <c r="C5" s="15" t="s">
        <v>26</v>
      </c>
      <c r="D5" s="15" t="s">
        <v>28</v>
      </c>
      <c r="E5" s="15" t="s">
        <v>29</v>
      </c>
      <c r="F5" s="15" t="s">
        <v>22</v>
      </c>
      <c r="G5" s="16"/>
    </row>
    <row r="6" spans="1:7" x14ac:dyDescent="0.25">
      <c r="A6" s="5" t="s">
        <v>3</v>
      </c>
      <c r="B6" s="6">
        <v>44980</v>
      </c>
      <c r="C6" s="6">
        <v>49500</v>
      </c>
      <c r="D6" s="6">
        <v>53000</v>
      </c>
      <c r="E6" s="6">
        <v>56000</v>
      </c>
      <c r="F6" s="6" t="s">
        <v>22</v>
      </c>
      <c r="G6" s="7" t="s">
        <v>22</v>
      </c>
    </row>
    <row r="7" spans="1:7" x14ac:dyDescent="0.25">
      <c r="A7" s="8" t="s">
        <v>2</v>
      </c>
      <c r="B7" s="6">
        <v>12057</v>
      </c>
      <c r="C7" s="6">
        <v>13000</v>
      </c>
      <c r="D7" s="6">
        <v>13500</v>
      </c>
      <c r="E7" s="6">
        <v>13500</v>
      </c>
      <c r="F7" s="6" t="s">
        <v>22</v>
      </c>
      <c r="G7" s="7" t="s">
        <v>22</v>
      </c>
    </row>
    <row r="8" spans="1:7" x14ac:dyDescent="0.25">
      <c r="A8" s="8" t="s">
        <v>4</v>
      </c>
      <c r="B8" s="6">
        <v>800</v>
      </c>
      <c r="C8" s="6">
        <v>400</v>
      </c>
      <c r="D8" s="6">
        <v>200</v>
      </c>
      <c r="E8" s="6">
        <v>200</v>
      </c>
      <c r="F8" s="6" t="s">
        <v>22</v>
      </c>
      <c r="G8" s="7" t="s">
        <v>22</v>
      </c>
    </row>
    <row r="9" spans="1:7" x14ac:dyDescent="0.25">
      <c r="A9" s="9" t="s">
        <v>5</v>
      </c>
      <c r="B9" s="10">
        <f>SUM(B6:B8)</f>
        <v>57837</v>
      </c>
      <c r="C9" s="10">
        <f>SUM(C6:C8)</f>
        <v>62900</v>
      </c>
      <c r="D9" s="10">
        <f>SUM(D6:D8)</f>
        <v>66700</v>
      </c>
      <c r="E9" s="10">
        <f>SUM(E6:E8)</f>
        <v>69700</v>
      </c>
      <c r="F9" s="10" t="s">
        <v>22</v>
      </c>
      <c r="G9" s="7" t="s">
        <v>22</v>
      </c>
    </row>
    <row r="10" spans="1:7" x14ac:dyDescent="0.25">
      <c r="A10" s="8"/>
      <c r="B10" s="6" t="s">
        <v>22</v>
      </c>
      <c r="C10" s="6" t="s">
        <v>22</v>
      </c>
      <c r="D10" s="6" t="s">
        <v>22</v>
      </c>
      <c r="E10" s="6" t="s">
        <v>22</v>
      </c>
      <c r="F10" s="6" t="s">
        <v>22</v>
      </c>
      <c r="G10" s="7" t="s">
        <v>22</v>
      </c>
    </row>
    <row r="11" spans="1:7" x14ac:dyDescent="0.25">
      <c r="A11" s="8" t="s">
        <v>6</v>
      </c>
      <c r="B11" s="6">
        <v>1801</v>
      </c>
      <c r="C11" s="6">
        <f>SUM(C12:C14)</f>
        <v>2205</v>
      </c>
      <c r="D11" s="6">
        <f>SUM(D12:D14)</f>
        <v>2265</v>
      </c>
      <c r="E11" s="6">
        <f>SUM(E12:E14)</f>
        <v>2265</v>
      </c>
      <c r="F11" s="6" t="s">
        <v>22</v>
      </c>
      <c r="G11" s="7" t="s">
        <v>22</v>
      </c>
    </row>
    <row r="12" spans="1:7" x14ac:dyDescent="0.25">
      <c r="A12" s="8" t="s">
        <v>7</v>
      </c>
      <c r="B12" s="6">
        <v>1681</v>
      </c>
      <c r="C12" s="6">
        <v>1705</v>
      </c>
      <c r="D12" s="6">
        <v>1765</v>
      </c>
      <c r="E12" s="6">
        <v>1765</v>
      </c>
      <c r="F12" s="6" t="s">
        <v>22</v>
      </c>
      <c r="G12" s="7" t="s">
        <v>22</v>
      </c>
    </row>
    <row r="13" spans="1:7" x14ac:dyDescent="0.25">
      <c r="A13" s="8" t="s">
        <v>8</v>
      </c>
      <c r="B13" s="6">
        <v>120</v>
      </c>
      <c r="C13" s="6">
        <v>500</v>
      </c>
      <c r="D13" s="6">
        <v>500</v>
      </c>
      <c r="E13" s="6">
        <v>500</v>
      </c>
      <c r="F13" s="6" t="s">
        <v>22</v>
      </c>
      <c r="G13" s="7" t="s">
        <v>22</v>
      </c>
    </row>
    <row r="14" spans="1:7" ht="15.75" thickBot="1" x14ac:dyDescent="0.3">
      <c r="A14" s="8" t="s">
        <v>9</v>
      </c>
      <c r="B14" s="6">
        <v>0</v>
      </c>
      <c r="C14" s="6">
        <v>0</v>
      </c>
      <c r="D14" s="6">
        <v>0</v>
      </c>
      <c r="E14" s="6">
        <v>0</v>
      </c>
      <c r="F14" s="6" t="s">
        <v>22</v>
      </c>
      <c r="G14" s="7" t="s">
        <v>22</v>
      </c>
    </row>
    <row r="15" spans="1:7" ht="15.75" thickBot="1" x14ac:dyDescent="0.3">
      <c r="A15" s="11" t="s">
        <v>10</v>
      </c>
      <c r="B15" s="12">
        <f>SUM(B9,B11)</f>
        <v>59638</v>
      </c>
      <c r="C15" s="12">
        <f>SUM(C11,C9)</f>
        <v>65105</v>
      </c>
      <c r="D15" s="12">
        <f>SUM(D9,D11)</f>
        <v>68965</v>
      </c>
      <c r="E15" s="12">
        <f>SUM(E9,E11)</f>
        <v>71965</v>
      </c>
      <c r="F15" s="12" t="s">
        <v>22</v>
      </c>
      <c r="G15" s="13" t="s">
        <v>22</v>
      </c>
    </row>
    <row r="16" spans="1:7" x14ac:dyDescent="0.25">
      <c r="A16" s="8"/>
      <c r="B16" s="6" t="s">
        <v>22</v>
      </c>
      <c r="C16" s="6" t="s">
        <v>22</v>
      </c>
      <c r="D16" s="6" t="s">
        <v>22</v>
      </c>
      <c r="E16" s="6" t="s">
        <v>22</v>
      </c>
      <c r="F16" s="6" t="s">
        <v>22</v>
      </c>
      <c r="G16" s="7" t="s">
        <v>22</v>
      </c>
    </row>
    <row r="17" spans="1:11" x14ac:dyDescent="0.25">
      <c r="A17" s="9" t="s">
        <v>11</v>
      </c>
      <c r="B17" s="6">
        <v>60895</v>
      </c>
      <c r="C17" s="6">
        <v>60000</v>
      </c>
      <c r="D17" s="6">
        <v>61000</v>
      </c>
      <c r="E17" s="6">
        <v>61000</v>
      </c>
      <c r="F17" s="6" t="s">
        <v>22</v>
      </c>
      <c r="G17" s="7" t="s">
        <v>22</v>
      </c>
    </row>
    <row r="18" spans="1:11" x14ac:dyDescent="0.25">
      <c r="A18" s="9" t="s">
        <v>12</v>
      </c>
      <c r="B18" s="6">
        <v>7625</v>
      </c>
      <c r="C18" s="6">
        <v>2000</v>
      </c>
      <c r="D18" s="6">
        <v>1500</v>
      </c>
      <c r="E18" s="6">
        <v>5000</v>
      </c>
      <c r="F18" s="6" t="s">
        <v>22</v>
      </c>
      <c r="G18" s="7" t="s">
        <v>22</v>
      </c>
    </row>
    <row r="19" spans="1:11" ht="15.75" thickBot="1" x14ac:dyDescent="0.3">
      <c r="A19" s="8"/>
      <c r="B19" s="6" t="s">
        <v>22</v>
      </c>
      <c r="C19" s="6" t="s">
        <v>22</v>
      </c>
      <c r="D19" s="6" t="s">
        <v>22</v>
      </c>
      <c r="E19" s="6" t="s">
        <v>22</v>
      </c>
      <c r="F19" s="6" t="s">
        <v>22</v>
      </c>
      <c r="G19" s="7" t="s">
        <v>22</v>
      </c>
    </row>
    <row r="20" spans="1:11" ht="15.75" thickBot="1" x14ac:dyDescent="0.3">
      <c r="A20" s="11" t="s">
        <v>13</v>
      </c>
      <c r="B20" s="12">
        <f>SUM(B17:B19)</f>
        <v>68520</v>
      </c>
      <c r="C20" s="12">
        <f>SUM(C17:C18)</f>
        <v>62000</v>
      </c>
      <c r="D20" s="12">
        <f>SUM(D17:D19)</f>
        <v>62500</v>
      </c>
      <c r="E20" s="12">
        <f>SUM(E17:E19)</f>
        <v>66000</v>
      </c>
      <c r="F20" s="12" t="s">
        <v>22</v>
      </c>
      <c r="G20" s="13" t="s">
        <v>22</v>
      </c>
    </row>
    <row r="21" spans="1:11" x14ac:dyDescent="0.25">
      <c r="A21" s="8"/>
      <c r="B21" s="6" t="s">
        <v>22</v>
      </c>
      <c r="C21" s="6" t="s">
        <v>22</v>
      </c>
      <c r="D21" s="6" t="s">
        <v>22</v>
      </c>
      <c r="E21" s="6" t="s">
        <v>22</v>
      </c>
      <c r="F21" s="6" t="s">
        <v>22</v>
      </c>
      <c r="G21" s="7" t="s">
        <v>22</v>
      </c>
    </row>
    <row r="22" spans="1:11" x14ac:dyDescent="0.25">
      <c r="A22" s="9" t="s">
        <v>14</v>
      </c>
      <c r="B22" s="6">
        <f>SUM(B15,-B20)</f>
        <v>-8882</v>
      </c>
      <c r="C22" s="6">
        <f xml:space="preserve"> SUM(C15,-C20)</f>
        <v>3105</v>
      </c>
      <c r="D22" s="6">
        <f>SUM(D15,-D20)</f>
        <v>6465</v>
      </c>
      <c r="E22" s="6">
        <f>SUM(E15,-E20)</f>
        <v>5965</v>
      </c>
      <c r="F22" s="6" t="s">
        <v>22</v>
      </c>
      <c r="G22" s="7" t="s">
        <v>22</v>
      </c>
    </row>
    <row r="23" spans="1:11" ht="15.75" thickBot="1" x14ac:dyDescent="0.3">
      <c r="A23" s="8"/>
      <c r="B23" s="6" t="s">
        <v>22</v>
      </c>
      <c r="C23" s="6" t="s">
        <v>22</v>
      </c>
      <c r="D23" s="6" t="s">
        <v>22</v>
      </c>
      <c r="E23" s="6" t="s">
        <v>22</v>
      </c>
      <c r="F23" s="6" t="s">
        <v>22</v>
      </c>
      <c r="G23" s="7" t="s">
        <v>22</v>
      </c>
    </row>
    <row r="24" spans="1:11" ht="15.75" thickBot="1" x14ac:dyDescent="0.3">
      <c r="A24" s="11" t="s">
        <v>15</v>
      </c>
      <c r="B24" s="12">
        <v>8882</v>
      </c>
      <c r="C24" s="12">
        <v>-3105</v>
      </c>
      <c r="D24" s="12">
        <v>-6465</v>
      </c>
      <c r="E24" s="12">
        <v>-5965</v>
      </c>
      <c r="F24" s="12" t="s">
        <v>22</v>
      </c>
      <c r="G24" s="13" t="s">
        <v>22</v>
      </c>
    </row>
    <row r="25" spans="1:11" x14ac:dyDescent="0.25">
      <c r="A25" s="8" t="s">
        <v>16</v>
      </c>
      <c r="B25" s="6" t="s">
        <v>22</v>
      </c>
      <c r="C25" s="6" t="s">
        <v>22</v>
      </c>
      <c r="D25" s="6" t="s">
        <v>22</v>
      </c>
      <c r="E25" s="6" t="s">
        <v>22</v>
      </c>
      <c r="F25" s="6" t="s">
        <v>22</v>
      </c>
      <c r="G25" s="7" t="s">
        <v>22</v>
      </c>
    </row>
    <row r="26" spans="1:11" x14ac:dyDescent="0.25">
      <c r="A26" s="9" t="s">
        <v>17</v>
      </c>
      <c r="B26" s="6" t="s">
        <v>22</v>
      </c>
      <c r="C26" s="6" t="s">
        <v>22</v>
      </c>
      <c r="D26" s="6" t="s">
        <v>22</v>
      </c>
      <c r="E26" s="6" t="s">
        <v>22</v>
      </c>
      <c r="F26" s="6" t="s">
        <v>22</v>
      </c>
      <c r="G26" s="7" t="s">
        <v>22</v>
      </c>
    </row>
    <row r="27" spans="1:11" x14ac:dyDescent="0.25">
      <c r="A27" s="8" t="s">
        <v>18</v>
      </c>
      <c r="B27" s="6">
        <v>-4752</v>
      </c>
      <c r="C27" s="6">
        <v>-4752</v>
      </c>
      <c r="D27" s="6">
        <v>-1694</v>
      </c>
      <c r="E27" s="6">
        <v>0</v>
      </c>
      <c r="F27" s="6" t="s">
        <v>22</v>
      </c>
      <c r="G27" s="7" t="s">
        <v>22</v>
      </c>
    </row>
    <row r="28" spans="1:11" x14ac:dyDescent="0.25">
      <c r="A28" s="9" t="s">
        <v>19</v>
      </c>
      <c r="B28" s="6">
        <v>13633</v>
      </c>
      <c r="C28" s="6">
        <v>-3105</v>
      </c>
      <c r="D28" s="6">
        <v>-6465</v>
      </c>
      <c r="E28" s="6">
        <v>-5965</v>
      </c>
      <c r="F28" s="6" t="s">
        <v>22</v>
      </c>
      <c r="G28" s="7" t="s">
        <v>22</v>
      </c>
    </row>
    <row r="29" spans="1:11" x14ac:dyDescent="0.25">
      <c r="A29" s="8"/>
      <c r="B29" s="6" t="s">
        <v>22</v>
      </c>
      <c r="C29" s="6" t="s">
        <v>22</v>
      </c>
      <c r="D29" s="6" t="s">
        <v>22</v>
      </c>
      <c r="E29" s="6" t="s">
        <v>22</v>
      </c>
      <c r="F29" s="6" t="s">
        <v>22</v>
      </c>
      <c r="G29" s="7" t="s">
        <v>22</v>
      </c>
    </row>
    <row r="30" spans="1:11" x14ac:dyDescent="0.25">
      <c r="A30" s="8" t="s">
        <v>20</v>
      </c>
      <c r="B30" s="6">
        <v>20471</v>
      </c>
      <c r="C30" s="6">
        <v>6838</v>
      </c>
      <c r="D30" s="6">
        <v>9943</v>
      </c>
      <c r="E30" s="6">
        <v>16408</v>
      </c>
      <c r="F30" s="6" t="s">
        <v>22</v>
      </c>
      <c r="G30" s="7" t="s">
        <v>22</v>
      </c>
    </row>
    <row r="31" spans="1:11" x14ac:dyDescent="0.25">
      <c r="A31" s="8" t="s">
        <v>21</v>
      </c>
      <c r="B31" s="6">
        <f>SUM(B30,-B28)</f>
        <v>6838</v>
      </c>
      <c r="C31" s="6">
        <f>SUM(C30,-C28)</f>
        <v>9943</v>
      </c>
      <c r="D31" s="6">
        <f>SUM(D30,-D28)</f>
        <v>16408</v>
      </c>
      <c r="E31" s="6">
        <f>SUM(E30,-E28)</f>
        <v>22373</v>
      </c>
      <c r="F31" s="6" t="s">
        <v>22</v>
      </c>
      <c r="G31" s="7" t="s">
        <v>22</v>
      </c>
    </row>
    <row r="32" spans="1:11" ht="15.75" thickBot="1" x14ac:dyDescent="0.3">
      <c r="A32" s="17" t="s">
        <v>23</v>
      </c>
      <c r="B32" s="18" t="s">
        <v>22</v>
      </c>
      <c r="C32" s="18" t="s">
        <v>22</v>
      </c>
      <c r="D32" s="18" t="s">
        <v>22</v>
      </c>
      <c r="E32" s="18" t="s">
        <v>22</v>
      </c>
      <c r="F32" s="18" t="s">
        <v>22</v>
      </c>
      <c r="G32" s="19" t="s">
        <v>22</v>
      </c>
      <c r="H32" s="1" t="s">
        <v>22</v>
      </c>
      <c r="I32" s="1" t="s">
        <v>22</v>
      </c>
      <c r="J32" s="1" t="s">
        <v>22</v>
      </c>
      <c r="K32" t="s">
        <v>22</v>
      </c>
    </row>
    <row r="33" spans="1:12" ht="35.1" customHeight="1" x14ac:dyDescent="0.25">
      <c r="A33" s="27" t="s">
        <v>30</v>
      </c>
      <c r="B33" s="27"/>
      <c r="C33" s="27"/>
      <c r="D33" s="27"/>
      <c r="E33" s="27"/>
      <c r="F33" s="27"/>
      <c r="G33" s="27"/>
      <c r="L33" t="s">
        <v>22</v>
      </c>
    </row>
    <row r="34" spans="1:12" ht="15" customHeight="1" x14ac:dyDescent="0.25">
      <c r="A34" s="2" t="s">
        <v>24</v>
      </c>
      <c r="B34" s="20"/>
      <c r="C34" s="20"/>
      <c r="D34" s="20"/>
      <c r="E34" s="26" t="s">
        <v>34</v>
      </c>
      <c r="F34" s="26"/>
      <c r="G34" s="20"/>
    </row>
    <row r="35" spans="1:12" ht="15" customHeight="1" x14ac:dyDescent="0.25">
      <c r="B35" s="3" t="s">
        <v>22</v>
      </c>
    </row>
    <row r="36" spans="1:12" ht="15" customHeight="1" x14ac:dyDescent="0.25">
      <c r="A36" t="s">
        <v>33</v>
      </c>
      <c r="B36" s="3" t="s">
        <v>22</v>
      </c>
    </row>
  </sheetData>
  <mergeCells count="3">
    <mergeCell ref="E34:F34"/>
    <mergeCell ref="A33:G33"/>
    <mergeCell ref="B4:G4"/>
  </mergeCells>
  <pageMargins left="0.7" right="0.7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Radka Čapková</cp:lastModifiedBy>
  <cp:lastPrinted>2021-01-21T07:34:48Z</cp:lastPrinted>
  <dcterms:created xsi:type="dcterms:W3CDTF">2018-11-19T15:38:11Z</dcterms:created>
  <dcterms:modified xsi:type="dcterms:W3CDTF">2021-02-25T09:43:33Z</dcterms:modified>
</cp:coreProperties>
</file>